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712" windowHeight="9792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<sst xmlns="http://schemas.openxmlformats.org/spreadsheetml/2006/main" count="121" uniqueCount="27">
  <si>
    <t>1 ère Période</t>
  </si>
  <si>
    <t>Piste 1</t>
  </si>
  <si>
    <t>Handicap</t>
  </si>
  <si>
    <t>Equipe 1</t>
  </si>
  <si>
    <t>Ligne 1</t>
  </si>
  <si>
    <t>Ligne 2</t>
  </si>
  <si>
    <t>Ligne 3</t>
  </si>
  <si>
    <t>Total</t>
  </si>
  <si>
    <t>Piste 2</t>
  </si>
  <si>
    <t>Equipe 2</t>
  </si>
  <si>
    <t>Total scratch</t>
  </si>
  <si>
    <t>Total général</t>
  </si>
  <si>
    <t>Points gagnés</t>
  </si>
  <si>
    <t>Total points</t>
  </si>
  <si>
    <t>Piste 3</t>
  </si>
  <si>
    <t>Piste 4</t>
  </si>
  <si>
    <t>6 ème Journée</t>
  </si>
  <si>
    <t>Résultats individuelle Journée du  15/12/2022</t>
  </si>
  <si>
    <t>Gresselin Cyrille</t>
  </si>
  <si>
    <t>Levesque Bernard</t>
  </si>
  <si>
    <t>Gadais Alain</t>
  </si>
  <si>
    <t>Lecarpentier Denis</t>
  </si>
  <si>
    <t xml:space="preserve">Lecordier Manu </t>
  </si>
  <si>
    <t>Mercier Guy</t>
  </si>
  <si>
    <t>Blind</t>
  </si>
  <si>
    <t>Lecordier Manu</t>
  </si>
  <si>
    <t>Calenge Angélique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</si>
</sst>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3.14062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">
        <v>17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16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18</v>
      </c>
      <c r="C9" s="12" t="s">
        <v>18</v>
      </c>
      <c r="D9" s="13">
        <v>236</v>
      </c>
      <c r="E9" s="14">
        <v>244</v>
      </c>
      <c r="F9" s="15">
        <v>183</v>
      </c>
      <c r="G9" s="11">
        <f>IF(SUM($D$9:$F$11)=0," ",D9+E9+F9)</f>
        <v>663</v>
      </c>
      <c r="H9" s="1"/>
    </row>
    <row r="10" spans="1:8" ht="30" customHeight="1">
      <c r="A10" s="1"/>
      <c r="B10" s="17">
        <v>39</v>
      </c>
      <c r="C10" s="18" t="s">
        <v>19</v>
      </c>
      <c r="D10" s="19">
        <v>165</v>
      </c>
      <c r="E10" s="20">
        <v>187</v>
      </c>
      <c r="F10" s="21">
        <v>171</v>
      </c>
      <c r="G10" s="17">
        <f>IF(SUM($D$9:$F$11)=0," ",D10+E10+F10)</f>
        <v>523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57</v>
      </c>
      <c r="C12" s="35" t="s">
        <v>10</v>
      </c>
      <c r="D12" s="16">
        <f>IF(SUM($D$9:$F$11)=0," ",D9+D10+D11)</f>
        <v>401</v>
      </c>
      <c r="E12" s="16">
        <f>IF(SUM($D$9:$F$11)=0," ",E9+E10+E11)</f>
        <v>431</v>
      </c>
      <c r="F12" s="16">
        <f>IF(SUM($D$9:$F$11)=0," ",F9+F10+F11)</f>
        <v>354</v>
      </c>
      <c r="G12" s="16">
        <f>IF(SUM($D$9:$F$11)=0," ",G9+G10+G11)</f>
        <v>1186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57</v>
      </c>
      <c r="E13" s="39">
        <f>B12</f>
        <v>57</v>
      </c>
      <c r="F13" s="17">
        <f>B12</f>
        <v>57</v>
      </c>
      <c r="G13" s="17">
        <f>SUM(D13:F13)</f>
        <v>171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458</v>
      </c>
      <c r="E14" s="17">
        <f>IF(SUM($D$9:$F$11)=0," ",E12+E13)</f>
        <v>488</v>
      </c>
      <c r="F14" s="17">
        <f>IF(SUM($D$9:$F$11)=0," ",F12+F13)</f>
        <v>411</v>
      </c>
      <c r="G14" s="17">
        <f>IF(SUM($D$9:$F$11)=0," ",G12+G13)</f>
        <v>1357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8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8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28</v>
      </c>
      <c r="C20" s="12" t="s">
        <v>20</v>
      </c>
      <c r="D20" s="13">
        <v>175</v>
      </c>
      <c r="E20" s="14">
        <v>181</v>
      </c>
      <c r="F20" s="15">
        <v>177</v>
      </c>
      <c r="G20" s="11">
        <f>IF(SUM($D$9:$F$11)=0," ",D20+E20+F20)</f>
        <v>533</v>
      </c>
      <c r="H20" s="1"/>
    </row>
    <row r="21" spans="1:11" ht="30" customHeight="1">
      <c r="A21" s="1"/>
      <c r="B21" s="17">
        <v>22</v>
      </c>
      <c r="C21" s="18" t="s">
        <v>21</v>
      </c>
      <c r="D21" s="19">
        <v>216</v>
      </c>
      <c r="E21" s="20">
        <v>191</v>
      </c>
      <c r="F21" s="21">
        <v>162</v>
      </c>
      <c r="G21" s="38">
        <f>IF(SUM($D$9:$F$11)=0," ",D21+E21+F21)</f>
        <v>569</v>
      </c>
      <c r="H21" s="1"/>
      <c r="K21" s="40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50</v>
      </c>
      <c r="C23" s="35" t="s">
        <v>10</v>
      </c>
      <c r="D23" s="11">
        <f>IF(SUM($D$20:$F$22)=0,"",D20+D21+D22)</f>
        <v>391</v>
      </c>
      <c r="E23" s="11">
        <f>IF(SUM($D$20:$F$22)=0,"",E20+E21+E22)</f>
        <v>372</v>
      </c>
      <c r="F23" s="11">
        <f>IF(SUM($D$20:$F$22)=0,"",F20+F21+F22)</f>
        <v>339</v>
      </c>
      <c r="G23" s="11">
        <f>IF(SUM($D$20:$F$22)=0,"",G20+G21+G22)</f>
        <v>1102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50</v>
      </c>
      <c r="E24" s="39">
        <f>B23</f>
        <v>50</v>
      </c>
      <c r="F24" s="17">
        <f>B23</f>
        <v>50</v>
      </c>
      <c r="G24" s="17">
        <f>SUM(D24:F24)</f>
        <v>150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441</v>
      </c>
      <c r="E25" s="17">
        <f>IF(SUM($D$20:$F$22)=0,"",E23+E24)</f>
        <v>422</v>
      </c>
      <c r="F25" s="45">
        <f>IF(SUM($D$20:$F$22)=0,"",F23+F24)</f>
        <v>389</v>
      </c>
      <c r="G25" s="45">
        <f>IF(SUM($D$20:$F$22)=0,"",G23+G24)</f>
        <v>1252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0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15/12/2022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16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14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11" ht="30" customHeight="1">
      <c r="A9" s="1"/>
      <c r="B9" s="11">
        <v>29</v>
      </c>
      <c r="C9" s="12" t="s">
        <v>22</v>
      </c>
      <c r="D9" s="13">
        <v>147</v>
      </c>
      <c r="E9" s="14">
        <v>198</v>
      </c>
      <c r="F9" s="15">
        <v>158</v>
      </c>
      <c r="G9" s="11">
        <f>IF(SUM($D$9:$F$11)=0," ",D9+E9+F9)</f>
        <v>503</v>
      </c>
      <c r="H9" s="1"/>
      <c r="K9" s="40"/>
    </row>
    <row r="10" spans="1:8" ht="30" customHeight="1">
      <c r="A10" s="1"/>
      <c r="B10" s="17">
        <v>20</v>
      </c>
      <c r="C10" s="18" t="s">
        <v>23</v>
      </c>
      <c r="D10" s="19">
        <v>246</v>
      </c>
      <c r="E10" s="20">
        <v>190</v>
      </c>
      <c r="F10" s="21">
        <v>179</v>
      </c>
      <c r="G10" s="17">
        <f>IF(SUM($D$9:$F$11)=0," ",D10+E10+F10)</f>
        <v>615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49</v>
      </c>
      <c r="C12" s="35" t="s">
        <v>10</v>
      </c>
      <c r="D12" s="16">
        <f>IF(SUM($D$9:$F$11)=0," ",D9+D10+D11)</f>
        <v>393</v>
      </c>
      <c r="E12" s="16">
        <f>IF(SUM($D$9:$F$11)=0," ",E9+E10+E11)</f>
        <v>388</v>
      </c>
      <c r="F12" s="16">
        <f>IF(SUM($D$9:$F$11)=0," ",F9+F10+F11)</f>
        <v>337</v>
      </c>
      <c r="G12" s="16">
        <f>IF(SUM($D$9:$F$11)=0," ",G9+G10+G11)</f>
        <v>1118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49</v>
      </c>
      <c r="E13" s="39">
        <f>B12</f>
        <v>49</v>
      </c>
      <c r="F13" s="17">
        <f>B12</f>
        <v>49</v>
      </c>
      <c r="G13" s="17">
        <f>SUM(D13:F13)</f>
        <v>147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442</v>
      </c>
      <c r="E14" s="17">
        <f>IF(SUM($D$9:$F$11)=0," ",E12+E13)</f>
        <v>437</v>
      </c>
      <c r="F14" s="17">
        <f>IF(SUM($D$9:$F$11)=0," ",F12+F13)</f>
        <v>386</v>
      </c>
      <c r="G14" s="17">
        <f>IF(SUM($D$9:$F$11)=0," ",G12+G13)</f>
        <v>1265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2</v>
      </c>
      <c r="H15" s="28"/>
      <c r="I15" s="42">
        <f>IF(SUM($D$9:$F$11)=0,"",D15+E15+F15+G15)</f>
        <v>6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15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73</v>
      </c>
      <c r="C20" s="12" t="s">
        <v>26</v>
      </c>
      <c r="D20" s="13">
        <v>112</v>
      </c>
      <c r="E20" s="14">
        <v>139</v>
      </c>
      <c r="F20" s="15">
        <v>104</v>
      </c>
      <c r="G20" s="11">
        <f>IF(SUM($D$9:$F$11)=0," ",D20+E20+F20)</f>
        <v>355</v>
      </c>
      <c r="H20" s="1"/>
    </row>
    <row r="21" spans="1:8" ht="30" customHeight="1">
      <c r="A21" s="1"/>
      <c r="B21" s="17"/>
      <c r="C21" s="18" t="s">
        <v>24</v>
      </c>
      <c r="D21" s="19">
        <v>210</v>
      </c>
      <c r="E21" s="20">
        <v>210</v>
      </c>
      <c r="F21" s="21">
        <v>210</v>
      </c>
      <c r="G21" s="38">
        <f>IF(SUM($D$9:$F$11)=0," ",D21+E21+F21)</f>
        <v>630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73</v>
      </c>
      <c r="C23" s="35" t="s">
        <v>10</v>
      </c>
      <c r="D23" s="16">
        <f>IF(SUM($D$20:$F$22)=0,"",D20+D21+D22)</f>
        <v>322</v>
      </c>
      <c r="E23" s="11">
        <f>IF(SUM($D$20:$F$22)=0,"",E20+E21+E22)</f>
        <v>349</v>
      </c>
      <c r="F23" s="11">
        <f>IF(SUM($D$20:$F$22)=0,"",F20+F21+F22)</f>
        <v>314</v>
      </c>
      <c r="G23" s="11">
        <f>IF(SUM($D$20:$F$22)=0,"",G20+G21+G22)</f>
        <v>985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73</v>
      </c>
      <c r="E24" s="39">
        <f>B23</f>
        <v>73</v>
      </c>
      <c r="F24" s="39">
        <f>B23</f>
        <v>73</v>
      </c>
      <c r="G24" s="38">
        <f>SUM(D24:F24)</f>
        <v>219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395</v>
      </c>
      <c r="E25" s="17">
        <f>IF(SUM($D$20:$F$22)=0,"",E23+E24)</f>
        <v>422</v>
      </c>
      <c r="F25" s="17">
        <f>IF(SUM($D$20:$F$22)=0,"",F23+F24)</f>
        <v>387</v>
      </c>
      <c r="G25" s="17">
        <f>IF(SUM($D$20:$F$22)=0,"",G23+G24)</f>
        <v>1204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2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15/12/2022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16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18</v>
      </c>
      <c r="C9" s="12" t="s">
        <v>18</v>
      </c>
      <c r="D9" s="13">
        <v>225</v>
      </c>
      <c r="E9" s="14">
        <v>190</v>
      </c>
      <c r="F9" s="15">
        <v>256</v>
      </c>
      <c r="G9" s="11">
        <f>IF(SUM($D$9:$F$11)=0," ",D9+E9+F9)</f>
        <v>671</v>
      </c>
      <c r="H9" s="1"/>
    </row>
    <row r="10" spans="1:8" ht="30" customHeight="1">
      <c r="A10" s="1"/>
      <c r="B10" s="17">
        <v>39</v>
      </c>
      <c r="C10" s="18" t="s">
        <v>19</v>
      </c>
      <c r="D10" s="19">
        <v>181</v>
      </c>
      <c r="E10" s="20">
        <v>188</v>
      </c>
      <c r="F10" s="21">
        <v>210</v>
      </c>
      <c r="G10" s="17">
        <f>IF(SUM($D$9:$F$11)=0," ",D10+E10+F10)</f>
        <v>579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57</v>
      </c>
      <c r="C12" s="35" t="s">
        <v>10</v>
      </c>
      <c r="D12" s="16">
        <f>IF(SUM($D$9:$F$11)=0," ",D9+D10+D11)</f>
        <v>406</v>
      </c>
      <c r="E12" s="16">
        <f>IF(SUM($D$9:$F$11)=0," ",E9+E10+E11)</f>
        <v>378</v>
      </c>
      <c r="F12" s="16">
        <f>IF(SUM($D$9:$F$11)=0," ",F9+F10+F11)</f>
        <v>466</v>
      </c>
      <c r="G12" s="16">
        <f>IF(SUM($D$9:$F$11)=0," ",G9+G10+G11)</f>
        <v>1250</v>
      </c>
      <c r="H12" s="1"/>
      <c r="I12" s="40"/>
      <c r="J12" s="40"/>
    </row>
    <row r="13" spans="1:11" ht="30" customHeight="1" thickBot="1">
      <c r="A13" s="1"/>
      <c r="B13" s="28"/>
      <c r="C13" s="36" t="s">
        <v>2</v>
      </c>
      <c r="D13" s="17">
        <f>B12</f>
        <v>57</v>
      </c>
      <c r="E13" s="39">
        <f>B12</f>
        <v>57</v>
      </c>
      <c r="F13" s="17">
        <f>B12</f>
        <v>57</v>
      </c>
      <c r="G13" s="17">
        <f>SUM(D13:F13)</f>
        <v>171</v>
      </c>
      <c r="H13" s="1"/>
      <c r="K13" s="40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463</v>
      </c>
      <c r="E14" s="17">
        <f>IF(SUM($D$9:$F$11)=0," ",E12+E13)</f>
        <v>435</v>
      </c>
      <c r="F14" s="17">
        <f>IF(SUM($D$9:$F$11)=0," ",F12+F13)</f>
        <v>523</v>
      </c>
      <c r="G14" s="17">
        <f>IF(SUM($D$9:$F$11)=0," ",G12+G13)</f>
        <v>1421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8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8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73</v>
      </c>
      <c r="C20" s="12" t="s">
        <v>26</v>
      </c>
      <c r="D20" s="13">
        <v>121</v>
      </c>
      <c r="E20" s="14">
        <v>143</v>
      </c>
      <c r="F20" s="15">
        <v>126</v>
      </c>
      <c r="G20" s="11">
        <f>IF(SUM($D$9:$F$11)=0," ",D20+E20+F20)</f>
        <v>390</v>
      </c>
      <c r="H20" s="1"/>
    </row>
    <row r="21" spans="1:8" ht="30" customHeight="1">
      <c r="A21" s="1"/>
      <c r="B21" s="17"/>
      <c r="C21" s="18" t="s">
        <v>24</v>
      </c>
      <c r="D21" s="19">
        <v>210</v>
      </c>
      <c r="E21" s="20">
        <v>210</v>
      </c>
      <c r="F21" s="21">
        <v>210</v>
      </c>
      <c r="G21" s="38">
        <f>IF(SUM($D$9:$F$11)=0," ",D21+E21+F21)</f>
        <v>630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73</v>
      </c>
      <c r="C23" s="35" t="s">
        <v>10</v>
      </c>
      <c r="D23" s="11">
        <f>IF(SUM($D$20:$F$22)=0,"",D20+D21+D22)</f>
        <v>331</v>
      </c>
      <c r="E23" s="11">
        <f>IF(SUM($D$20:$F$22)=0,"",E20+E21+E22)</f>
        <v>353</v>
      </c>
      <c r="F23" s="11">
        <f>IF(SUM($D$20:$F$22)=0,"",F20+F21+F22)</f>
        <v>336</v>
      </c>
      <c r="G23" s="11">
        <f>IF(SUM($D$20:$F$22)=0,"",G20+G21+G22)</f>
        <v>1020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73</v>
      </c>
      <c r="E24" s="39">
        <f>B23</f>
        <v>73</v>
      </c>
      <c r="F24" s="17">
        <f>B23</f>
        <v>73</v>
      </c>
      <c r="G24" s="38">
        <f>SUM(D24:F24)</f>
        <v>219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404</v>
      </c>
      <c r="E25" s="17">
        <f>IF(SUM($D$20:$F$22)=0,"",E23+E24)</f>
        <v>426</v>
      </c>
      <c r="F25" s="45">
        <f>IF(SUM($D$20:$F$22)=0,"",F23+F24)</f>
        <v>409</v>
      </c>
      <c r="G25" s="17">
        <f>IF(SUM($D$20:$F$22)=0,"",G23+G24)</f>
        <v>1239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0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15/12/2022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11" ht="14.25">
      <c r="A4" s="48" t="s">
        <v>16</v>
      </c>
      <c r="B4" s="48"/>
      <c r="C4" s="48"/>
      <c r="D4" s="48"/>
      <c r="E4" s="48"/>
      <c r="F4" s="48"/>
      <c r="G4" s="48"/>
      <c r="H4" s="48"/>
      <c r="K4" s="4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14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29</v>
      </c>
      <c r="C9" s="12" t="s">
        <v>25</v>
      </c>
      <c r="D9" s="13">
        <v>193</v>
      </c>
      <c r="E9" s="14">
        <v>187</v>
      </c>
      <c r="F9" s="15">
        <v>190</v>
      </c>
      <c r="G9" s="11">
        <f>IF(SUM($D$9:$F$11)=0," ",D9+E9+F9)</f>
        <v>570</v>
      </c>
      <c r="H9" s="1"/>
    </row>
    <row r="10" spans="1:8" ht="30" customHeight="1">
      <c r="A10" s="1"/>
      <c r="B10" s="17">
        <v>20</v>
      </c>
      <c r="C10" s="18" t="s">
        <v>23</v>
      </c>
      <c r="D10" s="19">
        <v>191</v>
      </c>
      <c r="E10" s="20">
        <v>191</v>
      </c>
      <c r="F10" s="21">
        <v>235</v>
      </c>
      <c r="G10" s="17">
        <f>IF(SUM($D$9:$F$11)=0," ",D10+E10+F10)</f>
        <v>617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49</v>
      </c>
      <c r="C12" s="35" t="s">
        <v>10</v>
      </c>
      <c r="D12" s="16">
        <f>IF(SUM($D$9:$F$11)=0," ",D9+D10+D11)</f>
        <v>384</v>
      </c>
      <c r="E12" s="16">
        <f>IF(SUM($D$9:$F$11)=0," ",E9+E10+E11)</f>
        <v>378</v>
      </c>
      <c r="F12" s="16">
        <f>IF(SUM($D$9:$F$11)=0," ",F9+F10+F11)</f>
        <v>425</v>
      </c>
      <c r="G12" s="16">
        <f>IF(SUM($D$9:$F$11)=0," ",G9+G10+G11)</f>
        <v>1187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49</v>
      </c>
      <c r="E13" s="39">
        <f>B12</f>
        <v>49</v>
      </c>
      <c r="F13" s="17">
        <f>B12</f>
        <v>49</v>
      </c>
      <c r="G13" s="17">
        <f>SUM(D13:F13)</f>
        <v>147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433</v>
      </c>
      <c r="E14" s="17">
        <f>IF(SUM($D$9:$F$11)=0," ",E12+E13)</f>
        <v>427</v>
      </c>
      <c r="F14" s="17">
        <f>IF(SUM($D$9:$F$11)=0," ",F12+F13)</f>
        <v>474</v>
      </c>
      <c r="G14" s="17">
        <f>IF(SUM($D$9:$F$11)=0," ",G12+G13)</f>
        <v>1334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1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7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15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28</v>
      </c>
      <c r="C20" s="12" t="s">
        <v>20</v>
      </c>
      <c r="D20" s="13">
        <v>179</v>
      </c>
      <c r="E20" s="14">
        <v>209</v>
      </c>
      <c r="F20" s="15">
        <v>172</v>
      </c>
      <c r="G20" s="11">
        <f>IF(SUM($D$9:$F$11)=0," ",D20+E20+F20)</f>
        <v>560</v>
      </c>
      <c r="H20" s="1"/>
    </row>
    <row r="21" spans="1:8" ht="30" customHeight="1">
      <c r="A21" s="1"/>
      <c r="B21" s="17">
        <v>22</v>
      </c>
      <c r="C21" s="18" t="s">
        <v>21</v>
      </c>
      <c r="D21" s="19">
        <v>141</v>
      </c>
      <c r="E21" s="20">
        <v>168</v>
      </c>
      <c r="F21" s="21">
        <v>147</v>
      </c>
      <c r="G21" s="38">
        <f>IF(SUM($D$9:$F$11)=0," ",D21+E21+F21)</f>
        <v>456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50</v>
      </c>
      <c r="C23" s="35" t="s">
        <v>10</v>
      </c>
      <c r="D23" s="11">
        <f>IF(SUM($D$20:$F$22)=0,"",D20+D21+D22)</f>
        <v>320</v>
      </c>
      <c r="E23" s="11">
        <f>IF(SUM($D$20:$F$22)=0,"",E20+E21+E22)</f>
        <v>377</v>
      </c>
      <c r="F23" s="11">
        <f>IF(SUM($D$20:$F$22)=0,"",F20+F21+F22)</f>
        <v>319</v>
      </c>
      <c r="G23" s="11">
        <f>IF(SUM($D$20:$F$22)=0,"",G20+G21+G22)</f>
        <v>1016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50</v>
      </c>
      <c r="E24" s="39">
        <f>B23</f>
        <v>50</v>
      </c>
      <c r="F24" s="17">
        <f>B23</f>
        <v>50</v>
      </c>
      <c r="G24" s="17">
        <f>SUM(D24:F24)</f>
        <v>150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370</v>
      </c>
      <c r="E25" s="17">
        <f>IF(SUM($D$20:$F$22)=0,"",E23+E24)</f>
        <v>427</v>
      </c>
      <c r="F25" s="45">
        <f>IF(SUM($D$20:$F$22)=0,"",F23+F24)</f>
        <v>369</v>
      </c>
      <c r="G25" s="45">
        <f>IF(SUM($D$20:$F$22)=0,"",G23+G24)</f>
        <v>1166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1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1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Corto</cp:lastModifiedBy>
  <cp:lastPrinted>2022-10-20T11:14:47Z</cp:lastPrinted>
  <dcterms:created xsi:type="dcterms:W3CDTF">2022-09-16T13:29:26Z</dcterms:created>
  <dcterms:modified xsi:type="dcterms:W3CDTF">2022-12-16T13:47:51Z</dcterms:modified>
  <cp:category/>
  <cp:version/>
  <cp:contentType/>
  <cp:contentStatus/>
</cp:coreProperties>
</file>